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r\My Drive\Olga\3. Workshops\23. Advanced Data Storytelling\"/>
    </mc:Choice>
  </mc:AlternateContent>
  <xr:revisionPtr revIDLastSave="0" documentId="13_ncr:40001_{702F7BAD-5E2F-445D-BA0C-1A00A623BBEE}" xr6:coauthVersionLast="47" xr6:coauthVersionMax="47" xr10:uidLastSave="{00000000-0000-0000-0000-000000000000}"/>
  <bookViews>
    <workbookView xWindow="-108" yWindow="-108" windowWidth="23256" windowHeight="12576"/>
  </bookViews>
  <sheets>
    <sheet name="Case one" sheetId="1" r:id="rId1"/>
    <sheet name="Case two" sheetId="2" r:id="rId2"/>
    <sheet name="Case three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" l="1"/>
  <c r="C11" i="3"/>
  <c r="D6" i="3"/>
  <c r="D8" i="3" s="1"/>
  <c r="D10" i="3" s="1"/>
  <c r="C6" i="3"/>
  <c r="C8" i="3" s="1"/>
  <c r="C10" i="3" s="1"/>
  <c r="D19" i="3" l="1"/>
  <c r="D22" i="3" s="1"/>
  <c r="C19" i="3"/>
  <c r="C22" i="3" s="1"/>
</calcChain>
</file>

<file path=xl/sharedStrings.xml><?xml version="1.0" encoding="utf-8"?>
<sst xmlns="http://schemas.openxmlformats.org/spreadsheetml/2006/main" count="59" uniqueCount="45">
  <si>
    <t>Date</t>
  </si>
  <si>
    <t>Fish returns, Kg</t>
  </si>
  <si>
    <t>Fridge temperature, C°</t>
  </si>
  <si>
    <t>Year</t>
  </si>
  <si>
    <t>Month</t>
  </si>
  <si>
    <t>diseases</t>
  </si>
  <si>
    <t>wounds</t>
  </si>
  <si>
    <t>other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</si>
  <si>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</si>
  <si>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</si>
  <si>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</si>
  <si>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</si>
  <si>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</si>
  <si>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</si>
  <si>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</si>
  <si>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</si>
  <si>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</si>
  <si>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</si>
  <si>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</si>
  <si>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</si>
  <si>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https://github.com/avatorl/Deneb-Vega/blob/main/nightingale-rose/nightingale-rose-data.csv</t>
  </si>
  <si>
    <t>https://powerofbi.org/2022/12/04/florence-nightingales-rose-diagram/</t>
  </si>
  <si>
    <t>https://www.uh.edu/engines/epi1712.htm#:~:text=Nightingale's%20graph%20is%20like%20a,deaths%20occurred%20in%20that%20month.</t>
  </si>
  <si>
    <t>https://www.dataplusscience.com/NightingaleRedesign.html</t>
  </si>
  <si>
    <t>deaths per 1000 soldiers:</t>
  </si>
  <si>
    <t>Gross Sales</t>
  </si>
  <si>
    <t>Deductions</t>
  </si>
  <si>
    <t>Net Sales</t>
  </si>
  <si>
    <t>COGS</t>
  </si>
  <si>
    <t>Gross margin</t>
  </si>
  <si>
    <t>Logistics&amp;Distribution</t>
  </si>
  <si>
    <t>Net Margin</t>
  </si>
  <si>
    <t xml:space="preserve">Payroll </t>
  </si>
  <si>
    <t>Staff wages</t>
  </si>
  <si>
    <t>Head office salaries</t>
  </si>
  <si>
    <t>Payroll taxes</t>
  </si>
  <si>
    <t>Marketing</t>
  </si>
  <si>
    <t>Rent</t>
  </si>
  <si>
    <t>Energy and Utilities</t>
  </si>
  <si>
    <t>Operational expenses</t>
  </si>
  <si>
    <t>Operating income</t>
  </si>
  <si>
    <t>Depreciation</t>
  </si>
  <si>
    <t>Tax</t>
  </si>
  <si>
    <t>Profit after tax</t>
  </si>
  <si>
    <t>Find the best visual for this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</si>
</sst>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_-* #,##0.0_-;\-* #,##0.0_-;_-* &quot;-&quot;??_-;_-@_-"/>
    <numFmt numFmtId="170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1" applyNumberFormat="1" applyFont="1"/>
    <xf numFmtId="9" fontId="3" fillId="0" borderId="0" xfId="2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horizontal="left" indent="1"/>
    </xf>
    <xf numFmtId="170" fontId="3" fillId="0" borderId="0" xfId="1" applyNumberFormat="1" applyFont="1" applyBorder="1" applyAlignment="1">
      <alignment horizontal="left" indent="3"/>
    </xf>
    <xf numFmtId="170" fontId="3" fillId="0" borderId="0" xfId="1" applyNumberFormat="1" applyFont="1" applyBorder="1" applyAlignment="1">
      <alignment horizontal="right"/>
    </xf>
    <xf numFmtId="170" fontId="6" fillId="0" borderId="0" xfId="1" applyNumberFormat="1" applyFont="1" applyBorder="1" applyAlignment="1">
      <alignment horizontal="right"/>
    </xf>
    <xf numFmtId="17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lgar\My%20Drive\Olga\10.%20Social%20media\RoseDiagram.xlsx" TargetMode="External"/><Relationship Id="rId1" Type="http://schemas.openxmlformats.org/officeDocument/2006/relationships/externalLinkPath" Target="/Users/olgar/My%20Drive/Olga/10.%20Social%20media/RoseDia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 (2)"/>
      <sheetName val="Sheet1"/>
    </sheetNames>
    <sheetDataSet>
      <sheetData sheetId="0"/>
      <sheetData sheetId="1">
        <row r="1">
          <cell r="D1" t="str">
            <v>diseases</v>
          </cell>
          <cell r="E1" t="str">
            <v>wounds</v>
          </cell>
          <cell r="F1" t="str">
            <v>other</v>
          </cell>
        </row>
        <row r="2">
          <cell r="B2">
            <v>1854</v>
          </cell>
        </row>
        <row r="5">
          <cell r="C5" t="str">
            <v>Apr</v>
          </cell>
          <cell r="D5">
            <v>0.11666666666666665</v>
          </cell>
          <cell r="E5">
            <v>0</v>
          </cell>
          <cell r="F5">
            <v>0.58333333333333337</v>
          </cell>
        </row>
        <row r="6">
          <cell r="C6" t="str">
            <v>May</v>
          </cell>
          <cell r="D6">
            <v>0.51666666666666672</v>
          </cell>
          <cell r="E6">
            <v>0</v>
          </cell>
          <cell r="F6">
            <v>0.3833333333333333</v>
          </cell>
        </row>
        <row r="7">
          <cell r="C7" t="str">
            <v>Jun</v>
          </cell>
          <cell r="D7">
            <v>0.39166666666666666</v>
          </cell>
          <cell r="E7">
            <v>0</v>
          </cell>
          <cell r="F7">
            <v>0.20833333333333334</v>
          </cell>
        </row>
        <row r="8">
          <cell r="C8" t="str">
            <v>Jul</v>
          </cell>
          <cell r="D8">
            <v>12.5</v>
          </cell>
          <cell r="E8">
            <v>0</v>
          </cell>
          <cell r="F8">
            <v>0.79999999999999993</v>
          </cell>
        </row>
        <row r="9">
          <cell r="C9" t="str">
            <v>Aug</v>
          </cell>
          <cell r="D9">
            <v>27.375</v>
          </cell>
          <cell r="E9">
            <v>3.3333333333333333E-2</v>
          </cell>
          <cell r="F9">
            <v>0.9916666666666667</v>
          </cell>
        </row>
        <row r="10">
          <cell r="C10" t="str">
            <v>Sep</v>
          </cell>
          <cell r="D10">
            <v>26.016666666666666</v>
          </cell>
          <cell r="E10">
            <v>2.6750000000000003</v>
          </cell>
          <cell r="F10">
            <v>2.3083333333333331</v>
          </cell>
        </row>
        <row r="11">
          <cell r="C11" t="str">
            <v>Oct</v>
          </cell>
          <cell r="D11">
            <v>16.416666666666668</v>
          </cell>
          <cell r="E11">
            <v>4.3083333333333336</v>
          </cell>
          <cell r="F11">
            <v>4.1749999999999998</v>
          </cell>
        </row>
        <row r="12">
          <cell r="C12" t="str">
            <v>Nov</v>
          </cell>
          <cell r="D12">
            <v>28.383333333333336</v>
          </cell>
          <cell r="E12">
            <v>9.65</v>
          </cell>
          <cell r="F12">
            <v>3.5666666666666664</v>
          </cell>
        </row>
        <row r="13">
          <cell r="C13" t="str">
            <v>Dec</v>
          </cell>
          <cell r="D13">
            <v>52.625</v>
          </cell>
          <cell r="E13">
            <v>3.4750000000000001</v>
          </cell>
          <cell r="F13">
            <v>4</v>
          </cell>
        </row>
        <row r="14">
          <cell r="B14">
            <v>1855</v>
          </cell>
          <cell r="C14" t="str">
            <v>Jan</v>
          </cell>
          <cell r="D14">
            <v>85.233333333333334</v>
          </cell>
          <cell r="E14">
            <v>2.5583333333333331</v>
          </cell>
          <cell r="F14">
            <v>10</v>
          </cell>
        </row>
        <row r="15">
          <cell r="C15" t="str">
            <v>Feb</v>
          </cell>
          <cell r="D15">
            <v>68.566666666666663</v>
          </cell>
          <cell r="E15">
            <v>1.3583333333333334</v>
          </cell>
          <cell r="F15">
            <v>11.674999999999999</v>
          </cell>
        </row>
        <row r="16">
          <cell r="C16" t="str">
            <v>Mar</v>
          </cell>
          <cell r="D16">
            <v>40.024999999999999</v>
          </cell>
          <cell r="E16">
            <v>1.0666666666666667</v>
          </cell>
          <cell r="F16">
            <v>5.7166666666666659</v>
          </cell>
        </row>
        <row r="17">
          <cell r="C17" t="str">
            <v>Apr</v>
          </cell>
          <cell r="D17">
            <v>14.791666666666666</v>
          </cell>
          <cell r="E17">
            <v>1.4916666666666665</v>
          </cell>
          <cell r="F17">
            <v>1.7666666666666666</v>
          </cell>
        </row>
        <row r="18">
          <cell r="C18" t="str">
            <v>May</v>
          </cell>
          <cell r="D18">
            <v>14.316666666666668</v>
          </cell>
          <cell r="E18">
            <v>1.3833333333333335</v>
          </cell>
          <cell r="F18">
            <v>1.0416666666666667</v>
          </cell>
        </row>
        <row r="19">
          <cell r="C19" t="str">
            <v>Jun</v>
          </cell>
          <cell r="D19">
            <v>20.633333333333333</v>
          </cell>
          <cell r="E19">
            <v>5.375</v>
          </cell>
          <cell r="F19">
            <v>0.79999999999999993</v>
          </cell>
        </row>
        <row r="20">
          <cell r="C20" t="str">
            <v>Jul</v>
          </cell>
          <cell r="D20">
            <v>8.9583333333333339</v>
          </cell>
          <cell r="E20">
            <v>3.1416666666666671</v>
          </cell>
          <cell r="F20">
            <v>0.77500000000000002</v>
          </cell>
        </row>
        <row r="21">
          <cell r="C21" t="str">
            <v>Aug</v>
          </cell>
          <cell r="D21">
            <v>10.825000000000001</v>
          </cell>
          <cell r="E21">
            <v>3.6750000000000003</v>
          </cell>
          <cell r="F21">
            <v>0.55833333333333335</v>
          </cell>
        </row>
        <row r="22">
          <cell r="C22" t="str">
            <v>Sep</v>
          </cell>
          <cell r="D22">
            <v>3.9583333333333335</v>
          </cell>
          <cell r="E22">
            <v>5.7833333333333341</v>
          </cell>
          <cell r="F22">
            <v>0.41666666666666669</v>
          </cell>
        </row>
        <row r="23">
          <cell r="C23" t="str">
            <v>Oct</v>
          </cell>
          <cell r="D23">
            <v>2.7333333333333329</v>
          </cell>
          <cell r="E23">
            <v>1.1333333333333333</v>
          </cell>
          <cell r="F23">
            <v>0.3833333333333333</v>
          </cell>
        </row>
        <row r="24">
          <cell r="C24" t="str">
            <v>Nov</v>
          </cell>
          <cell r="D24">
            <v>4.7</v>
          </cell>
          <cell r="E24">
            <v>0.875</v>
          </cell>
          <cell r="F24">
            <v>0.84166666666666667</v>
          </cell>
        </row>
        <row r="25">
          <cell r="C25" t="str">
            <v>Dec</v>
          </cell>
          <cell r="D25">
            <v>2.1083333333333334</v>
          </cell>
          <cell r="E25">
            <v>0.41666666666666669</v>
          </cell>
          <cell r="F25">
            <v>0.65</v>
          </cell>
        </row>
        <row r="26">
          <cell r="B26">
            <v>1856</v>
          </cell>
          <cell r="C26" t="str">
            <v>Jan</v>
          </cell>
          <cell r="D26">
            <v>0.95000000000000007</v>
          </cell>
          <cell r="E26">
            <v>4.1666666666666664E-2</v>
          </cell>
          <cell r="F26">
            <v>1.0833333333333333</v>
          </cell>
        </row>
        <row r="27">
          <cell r="C27" t="str">
            <v>Feb</v>
          </cell>
          <cell r="D27">
            <v>0.54999999999999993</v>
          </cell>
          <cell r="E27">
            <v>0</v>
          </cell>
          <cell r="F27">
            <v>0.43333333333333335</v>
          </cell>
        </row>
        <row r="28">
          <cell r="C28" t="str">
            <v>Mar</v>
          </cell>
          <cell r="D28">
            <v>0.32500000000000001</v>
          </cell>
          <cell r="E28">
            <v>0</v>
          </cell>
          <cell r="F28">
            <v>0.7583333333333333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9"/>
  <sheetViews>
    <sheetView tabSelected="1" workbookViewId="0">
      <selection activeCell="H10" sqref="H10"/>
    </sheetView>
  </sheetViews>
  <sheetFormatPr defaultRowHeight="14.4" x14ac:dyDescent="0.3"/>
  <cols>
    <col min="2" max="2" width="10.5546875" bestFit="1" customWidth="1"/>
    <col min="3" max="3" width="13.88671875" bestFit="1" customWidth="1"/>
    <col min="4" max="4" width="19.6640625" customWidth="1"/>
  </cols>
  <sheetData>
    <row r="1" spans="2:4" x14ac:dyDescent="0.3">
      <c r="B1" s="7" t="s">
        <v>44</v>
      </c>
    </row>
    <row r="3" spans="2:4" x14ac:dyDescent="0.3">
      <c r="B3" s="2" t="s">
        <v>0</v>
      </c>
      <c r="C3" s="2" t="s">
        <v>1</v>
      </c>
      <c r="D3" s="2" t="s">
        <v>2</v>
      </c>
    </row>
    <row r="4" spans="2:4" x14ac:dyDescent="0.3">
      <c r="B4" s="1">
        <v>45108</v>
      </c>
      <c r="C4">
        <v>6</v>
      </c>
      <c r="D4">
        <v>4</v>
      </c>
    </row>
    <row r="5" spans="2:4" x14ac:dyDescent="0.3">
      <c r="B5" s="1">
        <v>45109</v>
      </c>
      <c r="C5">
        <v>14</v>
      </c>
      <c r="D5">
        <v>4.3</v>
      </c>
    </row>
    <row r="6" spans="2:4" x14ac:dyDescent="0.3">
      <c r="B6" s="1">
        <v>45110</v>
      </c>
      <c r="C6">
        <v>5</v>
      </c>
      <c r="D6">
        <v>4</v>
      </c>
    </row>
    <row r="7" spans="2:4" x14ac:dyDescent="0.3">
      <c r="B7" s="1">
        <v>45111</v>
      </c>
      <c r="C7">
        <v>8</v>
      </c>
      <c r="D7">
        <v>4.8</v>
      </c>
    </row>
    <row r="8" spans="2:4" x14ac:dyDescent="0.3">
      <c r="B8" s="1">
        <v>45112</v>
      </c>
      <c r="C8">
        <v>9</v>
      </c>
      <c r="D8">
        <v>4.5</v>
      </c>
    </row>
    <row r="9" spans="2:4" x14ac:dyDescent="0.3">
      <c r="B9" s="1">
        <v>45113</v>
      </c>
      <c r="C9">
        <v>13</v>
      </c>
      <c r="D9">
        <v>4.9000000000000004</v>
      </c>
    </row>
    <row r="10" spans="2:4" x14ac:dyDescent="0.3">
      <c r="B10" s="1">
        <v>45114</v>
      </c>
      <c r="C10">
        <v>8</v>
      </c>
      <c r="D10">
        <v>5</v>
      </c>
    </row>
    <row r="11" spans="2:4" x14ac:dyDescent="0.3">
      <c r="B11" s="1">
        <v>45115</v>
      </c>
      <c r="C11">
        <v>11</v>
      </c>
      <c r="D11">
        <v>4.5</v>
      </c>
    </row>
    <row r="12" spans="2:4" x14ac:dyDescent="0.3">
      <c r="B12" s="1">
        <v>45116</v>
      </c>
      <c r="C12">
        <v>14</v>
      </c>
      <c r="D12">
        <v>4.4000000000000004</v>
      </c>
    </row>
    <row r="13" spans="2:4" x14ac:dyDescent="0.3">
      <c r="B13" s="1">
        <v>45117</v>
      </c>
      <c r="C13">
        <v>11</v>
      </c>
      <c r="D13">
        <v>4.2</v>
      </c>
    </row>
    <row r="14" spans="2:4" x14ac:dyDescent="0.3">
      <c r="B14" s="1">
        <v>45118</v>
      </c>
      <c r="C14">
        <v>15</v>
      </c>
      <c r="D14">
        <v>4.3</v>
      </c>
    </row>
    <row r="15" spans="2:4" x14ac:dyDescent="0.3">
      <c r="B15" s="1">
        <v>45119</v>
      </c>
      <c r="C15">
        <v>6</v>
      </c>
      <c r="D15">
        <v>4.3</v>
      </c>
    </row>
    <row r="16" spans="2:4" x14ac:dyDescent="0.3">
      <c r="B16" s="1">
        <v>45120</v>
      </c>
      <c r="C16">
        <v>8</v>
      </c>
      <c r="D16">
        <v>4.2</v>
      </c>
    </row>
    <row r="17" spans="2:4" x14ac:dyDescent="0.3">
      <c r="B17" s="1">
        <v>45121</v>
      </c>
      <c r="C17">
        <v>13</v>
      </c>
      <c r="D17">
        <v>4.3</v>
      </c>
    </row>
    <row r="18" spans="2:4" x14ac:dyDescent="0.3">
      <c r="B18" s="1">
        <v>45122</v>
      </c>
      <c r="C18">
        <v>8</v>
      </c>
      <c r="D18">
        <v>4.3</v>
      </c>
    </row>
    <row r="19" spans="2:4" x14ac:dyDescent="0.3">
      <c r="B19" s="1">
        <v>45123</v>
      </c>
      <c r="C19">
        <v>10</v>
      </c>
      <c r="D19">
        <v>4.7</v>
      </c>
    </row>
    <row r="20" spans="2:4" x14ac:dyDescent="0.3">
      <c r="B20" s="1">
        <v>45124</v>
      </c>
      <c r="C20">
        <v>13</v>
      </c>
      <c r="D20">
        <v>4</v>
      </c>
    </row>
    <row r="21" spans="2:4" x14ac:dyDescent="0.3">
      <c r="B21" s="1">
        <v>45125</v>
      </c>
      <c r="C21">
        <v>10</v>
      </c>
      <c r="D21">
        <v>4.5999999999999996</v>
      </c>
    </row>
    <row r="22" spans="2:4" x14ac:dyDescent="0.3">
      <c r="B22" s="1">
        <v>45126</v>
      </c>
      <c r="C22">
        <v>10</v>
      </c>
      <c r="D22">
        <v>4.4000000000000004</v>
      </c>
    </row>
    <row r="23" spans="2:4" x14ac:dyDescent="0.3">
      <c r="B23" s="1">
        <v>45127</v>
      </c>
      <c r="C23">
        <v>7</v>
      </c>
      <c r="D23">
        <v>4.2</v>
      </c>
    </row>
    <row r="24" spans="2:4" x14ac:dyDescent="0.3">
      <c r="B24" s="1">
        <v>45128</v>
      </c>
      <c r="C24">
        <v>8</v>
      </c>
      <c r="D24">
        <v>4.9000000000000004</v>
      </c>
    </row>
    <row r="25" spans="2:4" x14ac:dyDescent="0.3">
      <c r="B25" s="1">
        <v>45129</v>
      </c>
      <c r="C25">
        <v>12</v>
      </c>
      <c r="D25">
        <v>4.4000000000000004</v>
      </c>
    </row>
    <row r="26" spans="2:4" x14ac:dyDescent="0.3">
      <c r="B26" s="1">
        <v>45130</v>
      </c>
      <c r="C26">
        <v>15</v>
      </c>
      <c r="D26">
        <v>4.9000000000000004</v>
      </c>
    </row>
    <row r="27" spans="2:4" x14ac:dyDescent="0.3">
      <c r="B27" s="1">
        <v>45131</v>
      </c>
      <c r="C27">
        <v>8</v>
      </c>
      <c r="D27">
        <v>4.2</v>
      </c>
    </row>
    <row r="28" spans="2:4" x14ac:dyDescent="0.3">
      <c r="B28" s="1">
        <v>45132</v>
      </c>
      <c r="C28">
        <v>14</v>
      </c>
      <c r="D28">
        <v>4.9000000000000004</v>
      </c>
    </row>
    <row r="29" spans="2:4" x14ac:dyDescent="0.3">
      <c r="B29" s="1">
        <v>45133</v>
      </c>
      <c r="C29">
        <v>12</v>
      </c>
      <c r="D29">
        <v>4</v>
      </c>
    </row>
    <row r="30" spans="2:4" x14ac:dyDescent="0.3">
      <c r="B30" s="1">
        <v>45134</v>
      </c>
      <c r="C30">
        <v>12</v>
      </c>
      <c r="D30">
        <v>5</v>
      </c>
    </row>
    <row r="31" spans="2:4" x14ac:dyDescent="0.3">
      <c r="B31" s="1">
        <v>45135</v>
      </c>
      <c r="C31">
        <v>11</v>
      </c>
      <c r="D31">
        <v>4.9000000000000004</v>
      </c>
    </row>
    <row r="32" spans="2:4" x14ac:dyDescent="0.3">
      <c r="B32" s="1">
        <v>45136</v>
      </c>
      <c r="C32">
        <v>11</v>
      </c>
      <c r="D32">
        <v>4.9000000000000004</v>
      </c>
    </row>
    <row r="33" spans="2:4" x14ac:dyDescent="0.3">
      <c r="B33" s="1">
        <v>45137</v>
      </c>
      <c r="C33">
        <v>15</v>
      </c>
      <c r="D33">
        <v>4.3</v>
      </c>
    </row>
    <row r="34" spans="2:4" x14ac:dyDescent="0.3">
      <c r="B34" s="1">
        <v>45138</v>
      </c>
      <c r="C34">
        <v>7</v>
      </c>
      <c r="D34">
        <v>4.0999999999999996</v>
      </c>
    </row>
    <row r="35" spans="2:4" x14ac:dyDescent="0.3">
      <c r="B35" s="1">
        <v>45139</v>
      </c>
      <c r="C35">
        <v>10</v>
      </c>
      <c r="D35">
        <v>4.5999999999999996</v>
      </c>
    </row>
    <row r="36" spans="2:4" x14ac:dyDescent="0.3">
      <c r="B36" s="1">
        <v>45140</v>
      </c>
      <c r="C36">
        <v>6</v>
      </c>
      <c r="D36">
        <v>4.9000000000000004</v>
      </c>
    </row>
    <row r="37" spans="2:4" x14ac:dyDescent="0.3">
      <c r="B37" s="1">
        <v>45141</v>
      </c>
      <c r="C37">
        <v>15</v>
      </c>
      <c r="D37">
        <v>4.3</v>
      </c>
    </row>
    <row r="38" spans="2:4" x14ac:dyDescent="0.3">
      <c r="B38" s="1">
        <v>45142</v>
      </c>
      <c r="C38">
        <v>12</v>
      </c>
      <c r="D38">
        <v>4.2</v>
      </c>
    </row>
    <row r="39" spans="2:4" x14ac:dyDescent="0.3">
      <c r="B39" s="1">
        <v>45143</v>
      </c>
      <c r="C39">
        <v>11</v>
      </c>
      <c r="D39">
        <v>4.4000000000000004</v>
      </c>
    </row>
    <row r="40" spans="2:4" x14ac:dyDescent="0.3">
      <c r="B40" s="1">
        <v>45144</v>
      </c>
      <c r="C40">
        <v>12</v>
      </c>
      <c r="D40">
        <v>4</v>
      </c>
    </row>
    <row r="41" spans="2:4" x14ac:dyDescent="0.3">
      <c r="B41" s="1">
        <v>45145</v>
      </c>
      <c r="C41">
        <v>8</v>
      </c>
      <c r="D41">
        <v>4.9000000000000004</v>
      </c>
    </row>
    <row r="42" spans="2:4" x14ac:dyDescent="0.3">
      <c r="B42" s="1">
        <v>45146</v>
      </c>
      <c r="C42">
        <v>5</v>
      </c>
      <c r="D42">
        <v>4</v>
      </c>
    </row>
    <row r="43" spans="2:4" x14ac:dyDescent="0.3">
      <c r="B43" s="1">
        <v>45147</v>
      </c>
      <c r="C43">
        <v>11</v>
      </c>
      <c r="D43">
        <v>4.8</v>
      </c>
    </row>
    <row r="44" spans="2:4" x14ac:dyDescent="0.3">
      <c r="B44" s="1">
        <v>45148</v>
      </c>
      <c r="C44">
        <v>13</v>
      </c>
      <c r="D44">
        <v>5</v>
      </c>
    </row>
    <row r="45" spans="2:4" x14ac:dyDescent="0.3">
      <c r="B45" s="1">
        <v>45149</v>
      </c>
      <c r="C45">
        <v>14</v>
      </c>
      <c r="D45">
        <v>4</v>
      </c>
    </row>
    <row r="46" spans="2:4" x14ac:dyDescent="0.3">
      <c r="B46" s="1">
        <v>45150</v>
      </c>
      <c r="C46">
        <v>7</v>
      </c>
      <c r="D46">
        <v>4.7</v>
      </c>
    </row>
    <row r="47" spans="2:4" x14ac:dyDescent="0.3">
      <c r="B47" s="1">
        <v>45151</v>
      </c>
      <c r="C47">
        <v>12</v>
      </c>
      <c r="D47">
        <v>4.3</v>
      </c>
    </row>
    <row r="48" spans="2:4" x14ac:dyDescent="0.3">
      <c r="B48" s="1">
        <v>45152</v>
      </c>
      <c r="C48">
        <v>11</v>
      </c>
      <c r="D48">
        <v>4.5999999999999996</v>
      </c>
    </row>
    <row r="49" spans="2:4" x14ac:dyDescent="0.3">
      <c r="B49" s="1">
        <v>45153</v>
      </c>
      <c r="C49">
        <v>7</v>
      </c>
      <c r="D49">
        <v>4.9000000000000004</v>
      </c>
    </row>
    <row r="50" spans="2:4" x14ac:dyDescent="0.3">
      <c r="B50" s="1">
        <v>45154</v>
      </c>
      <c r="C50">
        <v>14</v>
      </c>
      <c r="D50">
        <v>4.5</v>
      </c>
    </row>
    <row r="51" spans="2:4" x14ac:dyDescent="0.3">
      <c r="B51" s="1">
        <v>45155</v>
      </c>
      <c r="C51">
        <v>6</v>
      </c>
      <c r="D51">
        <v>4.7</v>
      </c>
    </row>
    <row r="52" spans="2:4" x14ac:dyDescent="0.3">
      <c r="B52" s="1">
        <v>45156</v>
      </c>
      <c r="C52">
        <v>15</v>
      </c>
      <c r="D52">
        <v>4.5</v>
      </c>
    </row>
    <row r="53" spans="2:4" x14ac:dyDescent="0.3">
      <c r="B53" s="1">
        <v>45157</v>
      </c>
      <c r="C53">
        <v>12</v>
      </c>
      <c r="D53">
        <v>4.2</v>
      </c>
    </row>
    <row r="54" spans="2:4" x14ac:dyDescent="0.3">
      <c r="B54" s="1">
        <v>45158</v>
      </c>
      <c r="C54">
        <v>5</v>
      </c>
      <c r="D54">
        <v>4.8</v>
      </c>
    </row>
    <row r="55" spans="2:4" x14ac:dyDescent="0.3">
      <c r="B55" s="1">
        <v>45159</v>
      </c>
      <c r="C55">
        <v>12</v>
      </c>
      <c r="D55">
        <v>4.4000000000000004</v>
      </c>
    </row>
    <row r="56" spans="2:4" x14ac:dyDescent="0.3">
      <c r="B56" s="1">
        <v>45160</v>
      </c>
      <c r="C56">
        <v>11</v>
      </c>
      <c r="D56">
        <v>4.5999999999999996</v>
      </c>
    </row>
    <row r="57" spans="2:4" x14ac:dyDescent="0.3">
      <c r="B57" s="1">
        <v>45161</v>
      </c>
      <c r="C57">
        <v>12</v>
      </c>
      <c r="D57">
        <v>4.5999999999999996</v>
      </c>
    </row>
    <row r="58" spans="2:4" x14ac:dyDescent="0.3">
      <c r="B58" s="1">
        <v>45162</v>
      </c>
      <c r="C58">
        <v>13</v>
      </c>
      <c r="D58">
        <v>4.8</v>
      </c>
    </row>
    <row r="59" spans="2:4" x14ac:dyDescent="0.3">
      <c r="B59" s="1">
        <v>45163</v>
      </c>
      <c r="C59">
        <v>9</v>
      </c>
      <c r="D59">
        <v>4.7</v>
      </c>
    </row>
    <row r="60" spans="2:4" x14ac:dyDescent="0.3">
      <c r="B60" s="1">
        <v>45164</v>
      </c>
      <c r="C60">
        <v>7</v>
      </c>
      <c r="D60">
        <v>4.5</v>
      </c>
    </row>
    <row r="61" spans="2:4" x14ac:dyDescent="0.3">
      <c r="B61" s="1">
        <v>45165</v>
      </c>
      <c r="C61">
        <v>10</v>
      </c>
      <c r="D61">
        <v>4.5</v>
      </c>
    </row>
    <row r="62" spans="2:4" x14ac:dyDescent="0.3">
      <c r="B62" s="1">
        <v>45166</v>
      </c>
      <c r="C62">
        <v>13</v>
      </c>
      <c r="D62">
        <v>4.2</v>
      </c>
    </row>
    <row r="63" spans="2:4" x14ac:dyDescent="0.3">
      <c r="B63" s="1">
        <v>45167</v>
      </c>
      <c r="C63">
        <v>11</v>
      </c>
      <c r="D63">
        <v>4.7</v>
      </c>
    </row>
    <row r="64" spans="2:4" x14ac:dyDescent="0.3">
      <c r="B64" s="1">
        <v>45168</v>
      </c>
      <c r="C64">
        <v>13</v>
      </c>
      <c r="D64">
        <v>4.9000000000000004</v>
      </c>
    </row>
    <row r="65" spans="2:4" x14ac:dyDescent="0.3">
      <c r="B65" s="1">
        <v>45169</v>
      </c>
      <c r="C65">
        <v>11</v>
      </c>
      <c r="D65">
        <v>4</v>
      </c>
    </row>
    <row r="66" spans="2:4" x14ac:dyDescent="0.3">
      <c r="B66" s="1">
        <v>45170</v>
      </c>
      <c r="C66">
        <v>6</v>
      </c>
      <c r="D66">
        <v>4.7</v>
      </c>
    </row>
    <row r="67" spans="2:4" x14ac:dyDescent="0.3">
      <c r="B67" s="1">
        <v>45171</v>
      </c>
      <c r="C67">
        <v>8</v>
      </c>
      <c r="D67">
        <v>4.3</v>
      </c>
    </row>
    <row r="68" spans="2:4" x14ac:dyDescent="0.3">
      <c r="B68" s="1">
        <v>45172</v>
      </c>
      <c r="C68">
        <v>5</v>
      </c>
      <c r="D68">
        <v>4.0999999999999996</v>
      </c>
    </row>
    <row r="69" spans="2:4" x14ac:dyDescent="0.3">
      <c r="B69" s="1">
        <v>45173</v>
      </c>
      <c r="C69">
        <v>14</v>
      </c>
      <c r="D69">
        <v>4.8</v>
      </c>
    </row>
    <row r="70" spans="2:4" x14ac:dyDescent="0.3">
      <c r="B70" s="1">
        <v>45174</v>
      </c>
      <c r="C70">
        <v>5</v>
      </c>
      <c r="D70">
        <v>4.4000000000000004</v>
      </c>
    </row>
    <row r="71" spans="2:4" x14ac:dyDescent="0.3">
      <c r="B71" s="1">
        <v>45175</v>
      </c>
      <c r="C71">
        <v>8</v>
      </c>
      <c r="D71">
        <v>4.5</v>
      </c>
    </row>
    <row r="72" spans="2:4" x14ac:dyDescent="0.3">
      <c r="B72" s="1">
        <v>45176</v>
      </c>
      <c r="C72">
        <v>9</v>
      </c>
      <c r="D72">
        <v>4.4000000000000004</v>
      </c>
    </row>
    <row r="73" spans="2:4" x14ac:dyDescent="0.3">
      <c r="B73" s="1">
        <v>45177</v>
      </c>
      <c r="C73">
        <v>13</v>
      </c>
      <c r="D73">
        <v>4.4000000000000004</v>
      </c>
    </row>
    <row r="74" spans="2:4" x14ac:dyDescent="0.3">
      <c r="B74" s="1">
        <v>45178</v>
      </c>
      <c r="C74">
        <v>13</v>
      </c>
      <c r="D74">
        <v>4.4000000000000004</v>
      </c>
    </row>
    <row r="75" spans="2:4" x14ac:dyDescent="0.3">
      <c r="B75" s="1">
        <v>45179</v>
      </c>
      <c r="C75">
        <v>12</v>
      </c>
      <c r="D75">
        <v>8.1</v>
      </c>
    </row>
    <row r="76" spans="2:4" x14ac:dyDescent="0.3">
      <c r="B76" s="1">
        <v>45180</v>
      </c>
      <c r="C76">
        <v>12</v>
      </c>
      <c r="D76">
        <v>12.5</v>
      </c>
    </row>
    <row r="77" spans="2:4" x14ac:dyDescent="0.3">
      <c r="B77" s="1">
        <v>45181</v>
      </c>
      <c r="C77">
        <v>13</v>
      </c>
      <c r="D77">
        <v>11.5</v>
      </c>
    </row>
    <row r="78" spans="2:4" x14ac:dyDescent="0.3">
      <c r="B78" s="1">
        <v>45182</v>
      </c>
      <c r="C78">
        <v>8</v>
      </c>
      <c r="D78">
        <v>11.7</v>
      </c>
    </row>
    <row r="79" spans="2:4" x14ac:dyDescent="0.3">
      <c r="B79" s="1">
        <v>45183</v>
      </c>
      <c r="C79">
        <v>10</v>
      </c>
      <c r="D79">
        <v>12.3</v>
      </c>
    </row>
    <row r="80" spans="2:4" x14ac:dyDescent="0.3">
      <c r="B80" s="1">
        <v>45184</v>
      </c>
      <c r="C80">
        <v>7</v>
      </c>
      <c r="D80">
        <v>12.3</v>
      </c>
    </row>
    <row r="81" spans="2:4" x14ac:dyDescent="0.3">
      <c r="B81" s="1">
        <v>45185</v>
      </c>
      <c r="C81">
        <v>9</v>
      </c>
      <c r="D81">
        <v>12.4</v>
      </c>
    </row>
    <row r="82" spans="2:4" x14ac:dyDescent="0.3">
      <c r="B82" s="1">
        <v>45186</v>
      </c>
      <c r="C82">
        <v>41</v>
      </c>
      <c r="D82">
        <v>12.4</v>
      </c>
    </row>
    <row r="83" spans="2:4" x14ac:dyDescent="0.3">
      <c r="B83" s="1">
        <v>45187</v>
      </c>
      <c r="C83">
        <v>43</v>
      </c>
      <c r="D83">
        <v>12.5</v>
      </c>
    </row>
    <row r="84" spans="2:4" x14ac:dyDescent="0.3">
      <c r="B84" s="1">
        <v>45188</v>
      </c>
      <c r="C84">
        <v>52</v>
      </c>
      <c r="D84">
        <v>11.7</v>
      </c>
    </row>
    <row r="85" spans="2:4" x14ac:dyDescent="0.3">
      <c r="B85" s="1">
        <v>45189</v>
      </c>
      <c r="C85">
        <v>59</v>
      </c>
      <c r="D85">
        <v>11.6</v>
      </c>
    </row>
    <row r="86" spans="2:4" x14ac:dyDescent="0.3">
      <c r="B86" s="1">
        <v>45190</v>
      </c>
      <c r="C86">
        <v>57</v>
      </c>
      <c r="D86">
        <v>12.5</v>
      </c>
    </row>
    <row r="87" spans="2:4" x14ac:dyDescent="0.3">
      <c r="B87" s="1">
        <v>45191</v>
      </c>
      <c r="C87">
        <v>56</v>
      </c>
      <c r="D87">
        <v>11.8</v>
      </c>
    </row>
    <row r="88" spans="2:4" x14ac:dyDescent="0.3">
      <c r="B88" s="1">
        <v>45192</v>
      </c>
      <c r="C88">
        <v>57</v>
      </c>
      <c r="D88">
        <v>12.4</v>
      </c>
    </row>
    <row r="89" spans="2:4" x14ac:dyDescent="0.3">
      <c r="B89" s="1">
        <v>45193</v>
      </c>
      <c r="C89">
        <v>58</v>
      </c>
      <c r="D89">
        <v>11.7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showGridLines="0" zoomScaleNormal="100" workbookViewId="0">
      <selection activeCell="B1" sqref="B1"/>
    </sheetView>
  </sheetViews>
  <sheetFormatPr defaultRowHeight="14.4" x14ac:dyDescent="0.3"/>
  <cols>
    <col min="1" max="2" width="8.88671875" style="3"/>
    <col min="3" max="3" width="10.5546875" style="3" bestFit="1" customWidth="1"/>
    <col min="4" max="16384" width="8.88671875" style="3"/>
  </cols>
  <sheetData>
    <row r="1" spans="2:6" x14ac:dyDescent="0.3">
      <c r="B1" s="7" t="s">
        <v>44</v>
      </c>
    </row>
    <row r="3" spans="2:6" x14ac:dyDescent="0.3">
      <c r="B3" s="6" t="s">
        <v>24</v>
      </c>
    </row>
    <row r="4" spans="2:6" x14ac:dyDescent="0.3"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2:6" x14ac:dyDescent="0.3">
      <c r="B5" s="3">
        <v>1854</v>
      </c>
      <c r="C5" s="3" t="s">
        <v>8</v>
      </c>
      <c r="D5" s="4">
        <v>0.11666666666666665</v>
      </c>
      <c r="E5" s="4">
        <v>0</v>
      </c>
      <c r="F5" s="4">
        <v>0.58333333333333337</v>
      </c>
    </row>
    <row r="6" spans="2:6" x14ac:dyDescent="0.3">
      <c r="B6" s="3">
        <v>1854</v>
      </c>
      <c r="C6" s="3" t="s">
        <v>9</v>
      </c>
      <c r="D6" s="4">
        <v>0.51666666666666672</v>
      </c>
      <c r="E6" s="4">
        <v>0</v>
      </c>
      <c r="F6" s="4">
        <v>0.3833333333333333</v>
      </c>
    </row>
    <row r="7" spans="2:6" x14ac:dyDescent="0.3">
      <c r="B7" s="3">
        <v>1854</v>
      </c>
      <c r="C7" s="3" t="s">
        <v>10</v>
      </c>
      <c r="D7" s="4">
        <v>0.39166666666666666</v>
      </c>
      <c r="E7" s="4">
        <v>0</v>
      </c>
      <c r="F7" s="4">
        <v>0.20833333333333334</v>
      </c>
    </row>
    <row r="8" spans="2:6" x14ac:dyDescent="0.3">
      <c r="B8" s="3">
        <v>1854</v>
      </c>
      <c r="C8" s="3" t="s">
        <v>11</v>
      </c>
      <c r="D8" s="4">
        <v>12.5</v>
      </c>
      <c r="E8" s="4">
        <v>0</v>
      </c>
      <c r="F8" s="4">
        <v>0.79999999999999993</v>
      </c>
    </row>
    <row r="9" spans="2:6" x14ac:dyDescent="0.3">
      <c r="B9" s="3">
        <v>1854</v>
      </c>
      <c r="C9" s="3" t="s">
        <v>12</v>
      </c>
      <c r="D9" s="4">
        <v>27.375</v>
      </c>
      <c r="E9" s="4">
        <v>3.3333333333333333E-2</v>
      </c>
      <c r="F9" s="4">
        <v>0.9916666666666667</v>
      </c>
    </row>
    <row r="10" spans="2:6" x14ac:dyDescent="0.3">
      <c r="B10" s="3">
        <v>1854</v>
      </c>
      <c r="C10" s="3" t="s">
        <v>13</v>
      </c>
      <c r="D10" s="4">
        <v>26.016666666666666</v>
      </c>
      <c r="E10" s="4">
        <v>2.6750000000000003</v>
      </c>
      <c r="F10" s="4">
        <v>2.3083333333333331</v>
      </c>
    </row>
    <row r="11" spans="2:6" x14ac:dyDescent="0.3">
      <c r="B11" s="3">
        <v>1854</v>
      </c>
      <c r="C11" s="3" t="s">
        <v>14</v>
      </c>
      <c r="D11" s="4">
        <v>16.416666666666668</v>
      </c>
      <c r="E11" s="4">
        <v>4.3083333333333336</v>
      </c>
      <c r="F11" s="4">
        <v>4.1749999999999998</v>
      </c>
    </row>
    <row r="12" spans="2:6" x14ac:dyDescent="0.3">
      <c r="B12" s="3">
        <v>1854</v>
      </c>
      <c r="C12" s="3" t="s">
        <v>15</v>
      </c>
      <c r="D12" s="4">
        <v>28.383333333333336</v>
      </c>
      <c r="E12" s="4">
        <v>9.65</v>
      </c>
      <c r="F12" s="4">
        <v>3.5666666666666664</v>
      </c>
    </row>
    <row r="13" spans="2:6" x14ac:dyDescent="0.3">
      <c r="B13" s="3">
        <v>1854</v>
      </c>
      <c r="C13" s="3" t="s">
        <v>16</v>
      </c>
      <c r="D13" s="4">
        <v>52.625</v>
      </c>
      <c r="E13" s="4">
        <v>3.4750000000000001</v>
      </c>
      <c r="F13" s="4">
        <v>4</v>
      </c>
    </row>
    <row r="14" spans="2:6" x14ac:dyDescent="0.3">
      <c r="B14" s="3">
        <v>1855</v>
      </c>
      <c r="C14" s="3" t="s">
        <v>17</v>
      </c>
      <c r="D14" s="4">
        <v>85.233333333333334</v>
      </c>
      <c r="E14" s="4">
        <v>2.5583333333333331</v>
      </c>
      <c r="F14" s="4">
        <v>10</v>
      </c>
    </row>
    <row r="15" spans="2:6" x14ac:dyDescent="0.3">
      <c r="B15" s="3">
        <v>1855</v>
      </c>
      <c r="C15" s="3" t="s">
        <v>18</v>
      </c>
      <c r="D15" s="4">
        <v>68.566666666666663</v>
      </c>
      <c r="E15" s="4">
        <v>1.3583333333333334</v>
      </c>
      <c r="F15" s="4">
        <v>11.674999999999999</v>
      </c>
    </row>
    <row r="16" spans="2:6" x14ac:dyDescent="0.3">
      <c r="B16" s="3">
        <v>1855</v>
      </c>
      <c r="C16" s="3" t="s">
        <v>19</v>
      </c>
      <c r="D16" s="4">
        <v>40.024999999999999</v>
      </c>
      <c r="E16" s="4">
        <v>1.0666666666666667</v>
      </c>
      <c r="F16" s="4">
        <v>5.7166666666666659</v>
      </c>
    </row>
    <row r="17" spans="2:6" x14ac:dyDescent="0.3">
      <c r="B17" s="3">
        <v>1855</v>
      </c>
      <c r="C17" s="3" t="s">
        <v>8</v>
      </c>
      <c r="D17" s="4">
        <v>14.791666666666666</v>
      </c>
      <c r="E17" s="4">
        <v>1.4916666666666665</v>
      </c>
      <c r="F17" s="4">
        <v>1.7666666666666666</v>
      </c>
    </row>
    <row r="18" spans="2:6" x14ac:dyDescent="0.3">
      <c r="B18" s="3">
        <v>1855</v>
      </c>
      <c r="C18" s="3" t="s">
        <v>9</v>
      </c>
      <c r="D18" s="4">
        <v>14.316666666666668</v>
      </c>
      <c r="E18" s="4">
        <v>1.3833333333333335</v>
      </c>
      <c r="F18" s="4">
        <v>1.0416666666666667</v>
      </c>
    </row>
    <row r="19" spans="2:6" x14ac:dyDescent="0.3">
      <c r="B19" s="3">
        <v>1855</v>
      </c>
      <c r="C19" s="3" t="s">
        <v>10</v>
      </c>
      <c r="D19" s="4">
        <v>20.633333333333333</v>
      </c>
      <c r="E19" s="4">
        <v>5.375</v>
      </c>
      <c r="F19" s="4">
        <v>0.79999999999999993</v>
      </c>
    </row>
    <row r="20" spans="2:6" x14ac:dyDescent="0.3">
      <c r="B20" s="3">
        <v>1855</v>
      </c>
      <c r="C20" s="3" t="s">
        <v>11</v>
      </c>
      <c r="D20" s="4">
        <v>8.9583333333333339</v>
      </c>
      <c r="E20" s="4">
        <v>3.1416666666666671</v>
      </c>
      <c r="F20" s="4">
        <v>0.77500000000000002</v>
      </c>
    </row>
    <row r="21" spans="2:6" x14ac:dyDescent="0.3">
      <c r="B21" s="3">
        <v>1855</v>
      </c>
      <c r="C21" s="3" t="s">
        <v>12</v>
      </c>
      <c r="D21" s="4">
        <v>10.825000000000001</v>
      </c>
      <c r="E21" s="4">
        <v>3.6750000000000003</v>
      </c>
      <c r="F21" s="4">
        <v>0.55833333333333335</v>
      </c>
    </row>
    <row r="22" spans="2:6" x14ac:dyDescent="0.3">
      <c r="B22" s="3">
        <v>1855</v>
      </c>
      <c r="C22" s="3" t="s">
        <v>13</v>
      </c>
      <c r="D22" s="4">
        <v>3.9583333333333335</v>
      </c>
      <c r="E22" s="4">
        <v>5.7833333333333341</v>
      </c>
      <c r="F22" s="4">
        <v>0.41666666666666669</v>
      </c>
    </row>
    <row r="23" spans="2:6" x14ac:dyDescent="0.3">
      <c r="B23" s="3">
        <v>1855</v>
      </c>
      <c r="C23" s="3" t="s">
        <v>14</v>
      </c>
      <c r="D23" s="4">
        <v>2.7333333333333329</v>
      </c>
      <c r="E23" s="4">
        <v>1.1333333333333333</v>
      </c>
      <c r="F23" s="4">
        <v>0.3833333333333333</v>
      </c>
    </row>
    <row r="24" spans="2:6" x14ac:dyDescent="0.3">
      <c r="B24" s="3">
        <v>1855</v>
      </c>
      <c r="C24" s="3" t="s">
        <v>15</v>
      </c>
      <c r="D24" s="4">
        <v>4.7</v>
      </c>
      <c r="E24" s="4">
        <v>0.875</v>
      </c>
      <c r="F24" s="4">
        <v>0.84166666666666667</v>
      </c>
    </row>
    <row r="25" spans="2:6" x14ac:dyDescent="0.3">
      <c r="B25" s="3">
        <v>1855</v>
      </c>
      <c r="C25" s="3" t="s">
        <v>16</v>
      </c>
      <c r="D25" s="4">
        <v>2.1083333333333334</v>
      </c>
      <c r="E25" s="4">
        <v>0.41666666666666669</v>
      </c>
      <c r="F25" s="4">
        <v>0.65</v>
      </c>
    </row>
    <row r="26" spans="2:6" x14ac:dyDescent="0.3">
      <c r="B26" s="3">
        <v>1856</v>
      </c>
      <c r="C26" s="3" t="s">
        <v>17</v>
      </c>
      <c r="D26" s="4">
        <v>0.95000000000000007</v>
      </c>
      <c r="E26" s="4">
        <v>4.1666666666666664E-2</v>
      </c>
      <c r="F26" s="4">
        <v>1.0833333333333333</v>
      </c>
    </row>
    <row r="27" spans="2:6" x14ac:dyDescent="0.3">
      <c r="B27" s="3">
        <v>1856</v>
      </c>
      <c r="C27" s="3" t="s">
        <v>18</v>
      </c>
      <c r="D27" s="4">
        <v>0.54999999999999993</v>
      </c>
      <c r="E27" s="4">
        <v>0</v>
      </c>
      <c r="F27" s="4">
        <v>0.43333333333333335</v>
      </c>
    </row>
    <row r="28" spans="2:6" x14ac:dyDescent="0.3">
      <c r="B28" s="3">
        <v>1856</v>
      </c>
      <c r="C28" s="3" t="s">
        <v>19</v>
      </c>
      <c r="D28" s="4">
        <v>0.32500000000000001</v>
      </c>
      <c r="E28" s="4">
        <v>0</v>
      </c>
      <c r="F28" s="4">
        <v>0.7583333333333333</v>
      </c>
    </row>
    <row r="30" spans="2:6" x14ac:dyDescent="0.3">
      <c r="D30" s="5"/>
    </row>
    <row r="37" spans="3:3" x14ac:dyDescent="0.3">
      <c r="C37" s="3" t="s">
        <v>20</v>
      </c>
    </row>
    <row r="38" spans="3:3" x14ac:dyDescent="0.3">
      <c r="C38" s="3" t="s">
        <v>21</v>
      </c>
    </row>
    <row r="41" spans="3:3" x14ac:dyDescent="0.3">
      <c r="C41" s="3" t="s">
        <v>22</v>
      </c>
    </row>
    <row r="42" spans="3:3" x14ac:dyDescent="0.3">
      <c r="C42" s="3" t="s">
        <v>23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1" sqref="B1"/>
    </sheetView>
  </sheetViews>
  <sheetFormatPr defaultRowHeight="14.4" x14ac:dyDescent="0.3"/>
  <cols>
    <col min="2" max="2" width="19" bestFit="1" customWidth="1"/>
    <col min="3" max="4" width="10.5546875" style="13" bestFit="1" customWidth="1"/>
  </cols>
  <sheetData>
    <row r="1" spans="2:4" x14ac:dyDescent="0.3">
      <c r="B1" s="7" t="s">
        <v>44</v>
      </c>
    </row>
    <row r="3" spans="2:4" x14ac:dyDescent="0.3">
      <c r="B3" s="8"/>
      <c r="C3" s="10">
        <v>2023</v>
      </c>
      <c r="D3" s="10">
        <v>2022</v>
      </c>
    </row>
    <row r="4" spans="2:4" x14ac:dyDescent="0.3">
      <c r="B4" s="8" t="s">
        <v>25</v>
      </c>
      <c r="C4" s="11">
        <v>211</v>
      </c>
      <c r="D4" s="11">
        <v>200.3399132176869</v>
      </c>
    </row>
    <row r="5" spans="2:4" x14ac:dyDescent="0.3">
      <c r="B5" s="8" t="s">
        <v>26</v>
      </c>
      <c r="C5" s="11">
        <v>-0.9</v>
      </c>
      <c r="D5" s="11">
        <v>-0.85453043552567864</v>
      </c>
    </row>
    <row r="6" spans="2:4" x14ac:dyDescent="0.3">
      <c r="B6" s="8" t="s">
        <v>27</v>
      </c>
      <c r="C6" s="11">
        <f>C4+C5</f>
        <v>210.1</v>
      </c>
      <c r="D6" s="11">
        <f>D4+D5</f>
        <v>199.48538278216122</v>
      </c>
    </row>
    <row r="7" spans="2:4" x14ac:dyDescent="0.3">
      <c r="B7" s="8" t="s">
        <v>28</v>
      </c>
      <c r="C7" s="11">
        <v>-116.80511404561827</v>
      </c>
      <c r="D7" s="11">
        <v>-110.21013930934696</v>
      </c>
    </row>
    <row r="8" spans="2:4" x14ac:dyDescent="0.3">
      <c r="B8" s="8" t="s">
        <v>29</v>
      </c>
      <c r="C8" s="11">
        <f>C6+C7</f>
        <v>93.294885954381726</v>
      </c>
      <c r="D8" s="11">
        <f>D6+D7</f>
        <v>89.275243472814267</v>
      </c>
    </row>
    <row r="9" spans="2:4" x14ac:dyDescent="0.3">
      <c r="B9" s="8" t="s">
        <v>30</v>
      </c>
      <c r="C9" s="11">
        <v>-39.6</v>
      </c>
      <c r="D9" s="11">
        <v>-36.890400111789091</v>
      </c>
    </row>
    <row r="10" spans="2:4" x14ac:dyDescent="0.3">
      <c r="B10" s="8" t="s">
        <v>31</v>
      </c>
      <c r="C10" s="11">
        <f>C8+C9</f>
        <v>53.694885954381725</v>
      </c>
      <c r="D10" s="11">
        <f>D8+D9</f>
        <v>52.384843361025176</v>
      </c>
    </row>
    <row r="11" spans="2:4" x14ac:dyDescent="0.3">
      <c r="B11" s="8" t="s">
        <v>32</v>
      </c>
      <c r="C11" s="11">
        <f>SUM(C12:C14)</f>
        <v>-29.095941376550627</v>
      </c>
      <c r="D11" s="11">
        <f>SUM(D12:D14)</f>
        <v>-27.686226195282195</v>
      </c>
    </row>
    <row r="12" spans="2:4" x14ac:dyDescent="0.3">
      <c r="B12" s="9" t="s">
        <v>33</v>
      </c>
      <c r="C12" s="12">
        <v>-16.100000000000001</v>
      </c>
      <c r="D12" s="12">
        <v>-15.430323940962239</v>
      </c>
    </row>
    <row r="13" spans="2:4" x14ac:dyDescent="0.3">
      <c r="B13" s="9" t="s">
        <v>34</v>
      </c>
      <c r="C13" s="12">
        <v>-5.4897559023609483</v>
      </c>
      <c r="D13" s="12">
        <v>-5.1153148549766572</v>
      </c>
    </row>
    <row r="14" spans="2:4" x14ac:dyDescent="0.3">
      <c r="B14" s="9" t="s">
        <v>35</v>
      </c>
      <c r="C14" s="12">
        <v>-7.5061854741896772</v>
      </c>
      <c r="D14" s="12">
        <v>-7.1405873993433007</v>
      </c>
    </row>
    <row r="15" spans="2:4" x14ac:dyDescent="0.3">
      <c r="B15" s="8" t="s">
        <v>36</v>
      </c>
      <c r="C15" s="11">
        <v>-8.9</v>
      </c>
      <c r="D15" s="11">
        <v>-10.199999999999999</v>
      </c>
    </row>
    <row r="16" spans="2:4" x14ac:dyDescent="0.3">
      <c r="B16" s="8" t="s">
        <v>37</v>
      </c>
      <c r="C16" s="11">
        <v>-2.4915046018407367</v>
      </c>
      <c r="D16" s="11">
        <v>-2.487772942427096</v>
      </c>
    </row>
    <row r="17" spans="2:4" x14ac:dyDescent="0.3">
      <c r="B17" s="8" t="s">
        <v>38</v>
      </c>
      <c r="C17" s="11">
        <v>-4.7296358543417378</v>
      </c>
      <c r="D17" s="11">
        <v>-3.6950280112044824</v>
      </c>
    </row>
    <row r="18" spans="2:4" x14ac:dyDescent="0.3">
      <c r="B18" s="8" t="s">
        <v>39</v>
      </c>
      <c r="C18" s="11">
        <v>-1.351324529811925</v>
      </c>
      <c r="D18" s="11">
        <v>-1.2348757468810425</v>
      </c>
    </row>
    <row r="19" spans="2:4" x14ac:dyDescent="0.3">
      <c r="B19" s="8" t="s">
        <v>40</v>
      </c>
      <c r="C19" s="11">
        <f>C10+C11+C15+C16+C17+C18</f>
        <v>7.1264795918366994</v>
      </c>
      <c r="D19" s="11">
        <f>D10+D11+D15+D16+D17+D18</f>
        <v>7.0809404652303609</v>
      </c>
    </row>
    <row r="20" spans="2:4" x14ac:dyDescent="0.3">
      <c r="B20" s="8" t="s">
        <v>41</v>
      </c>
      <c r="C20" s="11">
        <v>-3.1671668667466992</v>
      </c>
      <c r="D20" s="11">
        <v>-3.1389166171919718</v>
      </c>
    </row>
    <row r="21" spans="2:4" x14ac:dyDescent="0.3">
      <c r="B21" s="8" t="s">
        <v>42</v>
      </c>
      <c r="C21" s="11">
        <v>-0.6334333733493398</v>
      </c>
      <c r="D21" s="11">
        <v>-0.80614314389425323</v>
      </c>
    </row>
    <row r="22" spans="2:4" x14ac:dyDescent="0.3">
      <c r="B22" s="8" t="s">
        <v>43</v>
      </c>
      <c r="C22" s="11">
        <f>C19+C20+C21</f>
        <v>3.3258793517406602</v>
      </c>
      <c r="D22" s="11">
        <f>D19+D20+D21</f>
        <v>3.1358807041441361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 one</vt:lpstr>
      <vt:lpstr>Case two</vt:lpstr>
      <vt:lpstr>Case three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2023-06-05T12:35:32Z</dcterms:created>
  <dcterms:modified xsi:type="dcterms:W3CDTF">2023-06-05T13:02:45Z</dcterms:modified>
</cp:coreProperties>
</file>